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45"/>
  </bookViews>
  <sheets>
    <sheet name="Sınıf3" sheetId="1" r:id="rId1"/>
    <sheet name="SaatlerAKTS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G8"/>
  <c r="G9"/>
  <c r="G10"/>
  <c r="G6"/>
  <c r="G10" i="2"/>
  <c r="H10" s="1"/>
  <c r="B11"/>
  <c r="B11" i="1" s="1"/>
  <c r="H10" l="1"/>
  <c r="I16" i="2"/>
  <c r="G6"/>
  <c r="G7"/>
  <c r="H7" s="1"/>
  <c r="G8"/>
  <c r="H8" s="1"/>
  <c r="G9"/>
  <c r="G5"/>
  <c r="G5" i="1" s="1"/>
  <c r="H5" i="2" l="1"/>
  <c r="H5" i="1" s="1"/>
  <c r="H9" i="2"/>
  <c r="H9" i="1" s="1"/>
  <c r="H6" i="2"/>
  <c r="H6" i="1" s="1"/>
  <c r="H7"/>
  <c r="H8"/>
  <c r="E14" i="2"/>
  <c r="H11" i="1" s="1"/>
  <c r="D17" l="1"/>
  <c r="H17" s="1"/>
  <c r="H21" l="1"/>
  <c r="D21"/>
</calcChain>
</file>

<file path=xl/sharedStrings.xml><?xml version="1.0" encoding="utf-8"?>
<sst xmlns="http://schemas.openxmlformats.org/spreadsheetml/2006/main" count="52" uniqueCount="40">
  <si>
    <t>Ders Kurulu 1</t>
  </si>
  <si>
    <t>Teorik Notu</t>
  </si>
  <si>
    <t>TBİK</t>
  </si>
  <si>
    <t>TMİK</t>
  </si>
  <si>
    <t>Pratik notu</t>
  </si>
  <si>
    <t>Entegre Oturum</t>
  </si>
  <si>
    <t>Ders Kurulu 2</t>
  </si>
  <si>
    <t>Ders Kurulu 3</t>
  </si>
  <si>
    <t>Ders Kurulu 4</t>
  </si>
  <si>
    <t>Ders Kurulu 5</t>
  </si>
  <si>
    <t>TBL Notu</t>
  </si>
  <si>
    <t>Kurul Pratik Notu</t>
  </si>
  <si>
    <t>Teorik Saati</t>
  </si>
  <si>
    <t>Pratik saati</t>
  </si>
  <si>
    <t>TBL Saati</t>
  </si>
  <si>
    <t>AKTS</t>
  </si>
  <si>
    <t>Ent.Otu. Saati</t>
  </si>
  <si>
    <t>Ent Otu. Top</t>
  </si>
  <si>
    <t>HU toplam</t>
  </si>
  <si>
    <t>KSSN</t>
  </si>
  <si>
    <t>HU Notu</t>
  </si>
  <si>
    <t>Toplam Pratik</t>
  </si>
  <si>
    <t>Ent Otu Notu</t>
  </si>
  <si>
    <t>Toplam Saat</t>
  </si>
  <si>
    <t>Yıl içi değerlendirme notu (YİDN)</t>
  </si>
  <si>
    <t>Toplam</t>
  </si>
  <si>
    <t>Yıl sonu sınav notu</t>
  </si>
  <si>
    <t>Sınıf geçme notu</t>
  </si>
  <si>
    <t>Finalsiz geçme</t>
  </si>
  <si>
    <t>Finalsiz geçme Evet ise</t>
  </si>
  <si>
    <t>Çukurova Üniversitesi Tıp Fakültesi 3. Sınıf MED-100 Ders Notu Hesabı</t>
  </si>
  <si>
    <t>Ders Kurulu 6</t>
  </si>
  <si>
    <t>SPAK</t>
  </si>
  <si>
    <t>PAT</t>
  </si>
  <si>
    <t>SPAK Notu</t>
  </si>
  <si>
    <t>Hasta-Hekim</t>
  </si>
  <si>
    <t>AHEK</t>
  </si>
  <si>
    <t>AH poliklinik</t>
  </si>
  <si>
    <t>NOT: Burada verilen hesaplamalar Ç.Ü.Tıp Fakültesi Eğitim-Öğretim ve Sınav Yönergesi esas alınarak yapılmıştır.</t>
  </si>
  <si>
    <t>Öğrenci işleri sistemi ile uyumsuzluklar olması halinde Öğrenci İşleri Sistemindeki değerler dikkate alınacaktır.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</si>
</sst>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3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2" fontId="0" fillId="0" borderId="2" xfId="0" applyNumberFormat="1" applyBorder="1"/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N14" sqref="N14"/>
    </sheetView>
  </sheetViews>
  <sheetFormatPr defaultRowHeight="15"/>
  <cols>
    <col min="1" max="1" width="12.7109375" bestFit="1" customWidth="1"/>
    <col min="2" max="2" width="8.85546875" customWidth="1"/>
    <col min="3" max="3" width="9.5703125" customWidth="1"/>
    <col min="4" max="6" width="9.140625" style="4"/>
    <col min="7" max="7" width="11.42578125" customWidth="1"/>
  </cols>
  <sheetData>
    <row r="1" spans="1:8">
      <c r="A1" s="14" t="s">
        <v>30</v>
      </c>
      <c r="B1" s="14"/>
      <c r="C1" s="14"/>
      <c r="D1" s="14"/>
      <c r="E1" s="14"/>
      <c r="F1" s="14"/>
      <c r="G1" s="14"/>
      <c r="H1" s="14"/>
    </row>
    <row r="2" spans="1:8">
      <c r="A2" s="14"/>
      <c r="B2" s="14"/>
      <c r="C2" s="14"/>
      <c r="D2" s="14"/>
      <c r="E2" s="14"/>
      <c r="F2" s="14"/>
      <c r="G2" s="14"/>
      <c r="H2" s="14"/>
    </row>
    <row r="3" spans="1:8">
      <c r="A3" s="13"/>
      <c r="B3" s="12" t="s">
        <v>1</v>
      </c>
      <c r="C3" s="12" t="s">
        <v>5</v>
      </c>
      <c r="D3" s="15" t="s">
        <v>4</v>
      </c>
      <c r="E3" s="15"/>
      <c r="F3" s="15"/>
      <c r="G3" s="12" t="s">
        <v>11</v>
      </c>
      <c r="H3" s="13" t="s">
        <v>19</v>
      </c>
    </row>
    <row r="4" spans="1:8">
      <c r="A4" s="13"/>
      <c r="B4" s="12"/>
      <c r="C4" s="12"/>
      <c r="D4" s="2" t="s">
        <v>2</v>
      </c>
      <c r="E4" s="2" t="s">
        <v>3</v>
      </c>
      <c r="F4" s="2" t="s">
        <v>33</v>
      </c>
      <c r="G4" s="12"/>
      <c r="H4" s="13"/>
    </row>
    <row r="5" spans="1:8">
      <c r="A5" s="1" t="s">
        <v>0</v>
      </c>
      <c r="B5" s="5"/>
      <c r="C5" s="5"/>
      <c r="D5" s="10"/>
      <c r="E5" s="10"/>
      <c r="F5" s="7"/>
      <c r="G5" s="8">
        <f>(D5*SaatlerAKTS!D5+Sınıf3!E5*SaatlerAKTS!E5+Sınıf3!F5*SaatlerAKTS!F5)/SaatlerAKTS!G5</f>
        <v>0</v>
      </c>
      <c r="H5" s="8">
        <f>(B5*SaatlerAKTS!B5+Sınıf3!G5*SaatlerAKTS!G5)/SaatlerAKTS!H5</f>
        <v>0</v>
      </c>
    </row>
    <row r="6" spans="1:8">
      <c r="A6" s="1" t="s">
        <v>6</v>
      </c>
      <c r="B6" s="5"/>
      <c r="C6" s="5"/>
      <c r="D6" s="6"/>
      <c r="E6" s="6"/>
      <c r="F6" s="10"/>
      <c r="G6" s="8">
        <f>F6</f>
        <v>0</v>
      </c>
      <c r="H6" s="8">
        <f>(B6*SaatlerAKTS!B6+Sınıf3!G6*SaatlerAKTS!G6)/SaatlerAKTS!H6</f>
        <v>0</v>
      </c>
    </row>
    <row r="7" spans="1:8">
      <c r="A7" s="1" t="s">
        <v>7</v>
      </c>
      <c r="B7" s="5"/>
      <c r="C7" s="5"/>
      <c r="D7" s="6"/>
      <c r="E7" s="6"/>
      <c r="F7" s="10"/>
      <c r="G7" s="8">
        <f t="shared" ref="G7:G10" si="0">F7</f>
        <v>0</v>
      </c>
      <c r="H7" s="8">
        <f>(B7*SaatlerAKTS!B7+Sınıf3!G7*SaatlerAKTS!G7)/SaatlerAKTS!H7</f>
        <v>0</v>
      </c>
    </row>
    <row r="8" spans="1:8">
      <c r="A8" s="1" t="s">
        <v>8</v>
      </c>
      <c r="B8" s="5"/>
      <c r="C8" s="5"/>
      <c r="D8" s="6"/>
      <c r="E8" s="6"/>
      <c r="F8" s="10"/>
      <c r="G8" s="8">
        <f t="shared" si="0"/>
        <v>0</v>
      </c>
      <c r="H8" s="8">
        <f>(B8*SaatlerAKTS!B8+Sınıf3!G8*SaatlerAKTS!G8)/SaatlerAKTS!H8</f>
        <v>0</v>
      </c>
    </row>
    <row r="9" spans="1:8">
      <c r="A9" s="1" t="s">
        <v>9</v>
      </c>
      <c r="B9" s="5"/>
      <c r="C9" s="5"/>
      <c r="D9" s="6"/>
      <c r="E9" s="6"/>
      <c r="F9" s="10"/>
      <c r="G9" s="8">
        <f t="shared" si="0"/>
        <v>0</v>
      </c>
      <c r="H9" s="8">
        <f>(B9*SaatlerAKTS!B9+Sınıf3!G9*SaatlerAKTS!G9)/SaatlerAKTS!H9</f>
        <v>0</v>
      </c>
    </row>
    <row r="10" spans="1:8">
      <c r="A10" s="1" t="s">
        <v>31</v>
      </c>
      <c r="B10" s="5"/>
      <c r="C10" s="5"/>
      <c r="D10" s="6"/>
      <c r="E10" s="6"/>
      <c r="F10" s="10"/>
      <c r="G10" s="8">
        <f t="shared" si="0"/>
        <v>0</v>
      </c>
      <c r="H10" s="8">
        <f>(B10*SaatlerAKTS!B10+Sınıf3!G10*SaatlerAKTS!G10)/SaatlerAKTS!H10</f>
        <v>0</v>
      </c>
    </row>
    <row r="11" spans="1:8">
      <c r="A11" s="1" t="s">
        <v>22</v>
      </c>
      <c r="B11" s="8">
        <f>(C5*SaatlerAKTS!C5+C6*SaatlerAKTS!C6+C7*SaatlerAKTS!C7+C8*SaatlerAKTS!C8+C9*SaatlerAKTS!C9+C10*SaatlerAKTS!C10)/SaatlerAKTS!B11</f>
        <v>0</v>
      </c>
      <c r="C11" s="3"/>
      <c r="D11" s="3"/>
      <c r="E11" s="3"/>
      <c r="F11" s="3"/>
      <c r="G11" s="17" t="s">
        <v>20</v>
      </c>
      <c r="H11" s="16">
        <f>(B11*SaatlerAKTS!B11+B12*SaatlerAKTS!B12+B13*SaatlerAKTS!B13+Sınıf3!B14*SaatlerAKTS!B14+Sınıf3!B15*SaatlerAKTS!B15)/SaatlerAKTS!E14</f>
        <v>0</v>
      </c>
    </row>
    <row r="12" spans="1:8">
      <c r="A12" s="1" t="s">
        <v>37</v>
      </c>
      <c r="B12" s="8"/>
      <c r="C12" s="3"/>
      <c r="D12" s="3"/>
      <c r="E12" s="3"/>
      <c r="F12" s="3"/>
      <c r="G12" s="18"/>
      <c r="H12" s="16"/>
    </row>
    <row r="13" spans="1:8">
      <c r="A13" s="1" t="s">
        <v>35</v>
      </c>
      <c r="B13" s="8"/>
      <c r="C13" s="3"/>
      <c r="D13" s="3"/>
      <c r="E13" s="3"/>
      <c r="F13" s="3"/>
      <c r="G13" s="18"/>
      <c r="H13" s="16"/>
    </row>
    <row r="14" spans="1:8">
      <c r="A14" s="1" t="s">
        <v>34</v>
      </c>
      <c r="B14" s="5"/>
      <c r="C14" s="3"/>
      <c r="D14" s="3"/>
      <c r="E14" s="3"/>
      <c r="F14" s="3"/>
      <c r="G14" s="18"/>
      <c r="H14" s="16"/>
    </row>
    <row r="15" spans="1:8">
      <c r="A15" s="1" t="s">
        <v>10</v>
      </c>
      <c r="B15" s="5"/>
      <c r="C15" s="3"/>
      <c r="D15" s="3"/>
      <c r="E15" s="3"/>
      <c r="F15" s="3"/>
      <c r="G15" s="19"/>
      <c r="H15" s="16"/>
    </row>
    <row r="16" spans="1:8" ht="25.5" customHeight="1"/>
    <row r="17" spans="1:8" ht="24.95" customHeight="1">
      <c r="A17" s="15" t="s">
        <v>24</v>
      </c>
      <c r="B17" s="15"/>
      <c r="C17" s="15"/>
      <c r="D17" s="16">
        <f>(H5*SaatlerAKTS!I5+H6*SaatlerAKTS!I6+H7*SaatlerAKTS!I7+H8*SaatlerAKTS!I8+H9*SaatlerAKTS!I9+H10*SaatlerAKTS!I10+H11*SaatlerAKTS!I14)/SaatlerAKTS!I16</f>
        <v>0</v>
      </c>
      <c r="E17" s="16"/>
      <c r="F17" s="15" t="s">
        <v>28</v>
      </c>
      <c r="G17" s="15"/>
      <c r="H17" s="2" t="str">
        <f>IF(AND(D17&gt;=79.5,MIN(H5:H10)&gt;=60),"Evet","Hayır")</f>
        <v>Hayır</v>
      </c>
    </row>
    <row r="18" spans="1:8">
      <c r="C18" s="4"/>
    </row>
    <row r="19" spans="1:8" ht="24.95" customHeight="1">
      <c r="A19" s="15" t="s">
        <v>26</v>
      </c>
      <c r="B19" s="15"/>
      <c r="C19" s="15"/>
      <c r="D19" s="15"/>
      <c r="E19" s="15"/>
      <c r="F19" s="15" t="s">
        <v>29</v>
      </c>
      <c r="G19" s="15"/>
      <c r="H19" s="15"/>
    </row>
    <row r="20" spans="1:8">
      <c r="C20" s="4"/>
    </row>
    <row r="21" spans="1:8" ht="24.95" customHeight="1">
      <c r="A21" s="15" t="s">
        <v>27</v>
      </c>
      <c r="B21" s="15"/>
      <c r="C21" s="15"/>
      <c r="D21" s="16">
        <f>D17*0.65+D19*0.35</f>
        <v>0</v>
      </c>
      <c r="E21" s="16"/>
      <c r="F21" s="15" t="s">
        <v>27</v>
      </c>
      <c r="G21" s="15"/>
      <c r="H21" s="9">
        <f>D17</f>
        <v>0</v>
      </c>
    </row>
    <row r="24" spans="1:8" s="26" customFormat="1">
      <c r="A24" s="26" t="s">
        <v>38</v>
      </c>
      <c r="D24" s="27"/>
      <c r="E24" s="27"/>
      <c r="F24" s="27"/>
    </row>
    <row r="25" spans="1:8" s="26" customFormat="1">
      <c r="A25" s="26" t="s">
        <v>39</v>
      </c>
      <c r="D25" s="27"/>
      <c r="E25" s="27"/>
      <c r="F25" s="27"/>
    </row>
  </sheetData>
  <mergeCells count="18">
    <mergeCell ref="C3:C4"/>
    <mergeCell ref="A3:A4"/>
    <mergeCell ref="G3:G4"/>
    <mergeCell ref="H3:H4"/>
    <mergeCell ref="A1:H2"/>
    <mergeCell ref="F21:G21"/>
    <mergeCell ref="F19:H19"/>
    <mergeCell ref="A17:C17"/>
    <mergeCell ref="A19:C19"/>
    <mergeCell ref="A21:C21"/>
    <mergeCell ref="D17:E17"/>
    <mergeCell ref="D19:E19"/>
    <mergeCell ref="D21:E21"/>
    <mergeCell ref="G11:G15"/>
    <mergeCell ref="H11:H15"/>
    <mergeCell ref="D3:F3"/>
    <mergeCell ref="B3:B4"/>
    <mergeCell ref="F17:G17"/>
  </mergeCells>
  <dataValidations count="3">
    <dataValidation type="textLength" operator="equal" allowBlank="1" showInputMessage="1" showErrorMessage="1" error="Bu hücreye giriş yapamayın!!" sqref="D6:E10 C11:F15">
      <formula1>0</formula1>
    </dataValidation>
    <dataValidation type="whole" allowBlank="1" showInputMessage="1" showErrorMessage="1" error="Sadece tam sayı girebilirsiniz" sqref="B5:C10 B14:B15">
      <formula1>0</formula1>
      <formula2>100</formula2>
    </dataValidation>
    <dataValidation type="decimal" allowBlank="1" showInputMessage="1" showErrorMessage="1" error="Sadece sayı girebilirsiniz" sqref="F5:F10 D5:E5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I14" sqref="I14"/>
    </sheetView>
  </sheetViews>
  <sheetFormatPr defaultRowHeight="15"/>
  <cols>
    <col min="1" max="1" width="12.7109375" bestFit="1" customWidth="1"/>
    <col min="3" max="3" width="9.85546875" customWidth="1"/>
  </cols>
  <sheetData>
    <row r="1" spans="1:12">
      <c r="A1" s="20" t="s">
        <v>30</v>
      </c>
      <c r="B1" s="21"/>
      <c r="C1" s="21"/>
      <c r="D1" s="21"/>
      <c r="E1" s="21"/>
      <c r="F1" s="21"/>
      <c r="G1" s="21"/>
      <c r="H1" s="21"/>
      <c r="I1" s="22"/>
    </row>
    <row r="2" spans="1:12">
      <c r="A2" s="23"/>
      <c r="B2" s="24"/>
      <c r="C2" s="24"/>
      <c r="D2" s="24"/>
      <c r="E2" s="24"/>
      <c r="F2" s="24"/>
      <c r="G2" s="24"/>
      <c r="H2" s="24"/>
      <c r="I2" s="25"/>
    </row>
    <row r="3" spans="1:12" ht="18" customHeight="1">
      <c r="A3" s="13"/>
      <c r="B3" s="12" t="s">
        <v>12</v>
      </c>
      <c r="C3" s="12" t="s">
        <v>16</v>
      </c>
      <c r="D3" s="1" t="s">
        <v>13</v>
      </c>
      <c r="E3" s="1"/>
      <c r="F3" s="1"/>
      <c r="G3" s="12" t="s">
        <v>21</v>
      </c>
      <c r="H3" s="12" t="s">
        <v>23</v>
      </c>
      <c r="I3" s="13" t="s">
        <v>15</v>
      </c>
    </row>
    <row r="4" spans="1:12">
      <c r="A4" s="13"/>
      <c r="B4" s="12"/>
      <c r="C4" s="12"/>
      <c r="D4" s="1" t="s">
        <v>2</v>
      </c>
      <c r="E4" s="1" t="s">
        <v>3</v>
      </c>
      <c r="F4" s="1" t="s">
        <v>33</v>
      </c>
      <c r="G4" s="12"/>
      <c r="H4" s="12"/>
      <c r="I4" s="13"/>
    </row>
    <row r="5" spans="1:12">
      <c r="A5" s="1" t="s">
        <v>0</v>
      </c>
      <c r="B5" s="1">
        <v>123</v>
      </c>
      <c r="C5" s="1">
        <v>2</v>
      </c>
      <c r="D5" s="1">
        <v>2</v>
      </c>
      <c r="E5" s="1">
        <v>2</v>
      </c>
      <c r="F5" s="1">
        <v>6</v>
      </c>
      <c r="G5" s="1">
        <f t="shared" ref="G5:G10" si="0">SUM(D5:F5)</f>
        <v>10</v>
      </c>
      <c r="H5" s="1">
        <f t="shared" ref="H5:H10" si="1">B5+G5</f>
        <v>133</v>
      </c>
      <c r="I5" s="1">
        <v>9</v>
      </c>
      <c r="L5" s="11"/>
    </row>
    <row r="6" spans="1:12">
      <c r="A6" s="1" t="s">
        <v>6</v>
      </c>
      <c r="B6" s="1">
        <v>104</v>
      </c>
      <c r="C6" s="1">
        <v>4</v>
      </c>
      <c r="D6" s="1">
        <v>0</v>
      </c>
      <c r="E6" s="1">
        <v>0</v>
      </c>
      <c r="F6" s="1">
        <v>8</v>
      </c>
      <c r="G6" s="1">
        <f t="shared" si="0"/>
        <v>8</v>
      </c>
      <c r="H6" s="1">
        <f t="shared" si="1"/>
        <v>112</v>
      </c>
      <c r="I6" s="1">
        <v>8</v>
      </c>
      <c r="L6" s="11"/>
    </row>
    <row r="7" spans="1:12">
      <c r="A7" s="1" t="s">
        <v>7</v>
      </c>
      <c r="B7" s="1">
        <v>114</v>
      </c>
      <c r="C7" s="1">
        <v>0</v>
      </c>
      <c r="D7" s="1">
        <v>0</v>
      </c>
      <c r="E7" s="1">
        <v>0</v>
      </c>
      <c r="F7" s="1">
        <v>4</v>
      </c>
      <c r="G7" s="1">
        <f t="shared" si="0"/>
        <v>4</v>
      </c>
      <c r="H7" s="1">
        <f t="shared" si="1"/>
        <v>118</v>
      </c>
      <c r="I7" s="1">
        <v>8</v>
      </c>
      <c r="L7" s="11"/>
    </row>
    <row r="8" spans="1:12">
      <c r="A8" s="1" t="s">
        <v>8</v>
      </c>
      <c r="B8" s="1">
        <v>116</v>
      </c>
      <c r="C8" s="1">
        <v>2</v>
      </c>
      <c r="D8" s="1">
        <v>0</v>
      </c>
      <c r="E8" s="1">
        <v>0</v>
      </c>
      <c r="F8" s="1">
        <v>8</v>
      </c>
      <c r="G8" s="1">
        <f t="shared" si="0"/>
        <v>8</v>
      </c>
      <c r="H8" s="1">
        <f t="shared" si="1"/>
        <v>124</v>
      </c>
      <c r="I8" s="1">
        <v>8</v>
      </c>
      <c r="L8" s="11"/>
    </row>
    <row r="9" spans="1:12">
      <c r="A9" s="1" t="s">
        <v>9</v>
      </c>
      <c r="B9" s="1">
        <v>139</v>
      </c>
      <c r="C9" s="1">
        <v>4</v>
      </c>
      <c r="D9" s="1">
        <v>0</v>
      </c>
      <c r="E9" s="1">
        <v>0</v>
      </c>
      <c r="F9" s="1">
        <v>8</v>
      </c>
      <c r="G9" s="1">
        <f t="shared" si="0"/>
        <v>8</v>
      </c>
      <c r="H9" s="1">
        <f t="shared" si="1"/>
        <v>147</v>
      </c>
      <c r="I9" s="1">
        <v>9</v>
      </c>
      <c r="L9" s="11"/>
    </row>
    <row r="10" spans="1:12">
      <c r="A10" s="1" t="s">
        <v>31</v>
      </c>
      <c r="B10" s="1">
        <v>110</v>
      </c>
      <c r="C10" s="1">
        <v>2</v>
      </c>
      <c r="D10" s="1">
        <v>0</v>
      </c>
      <c r="E10" s="1">
        <v>0</v>
      </c>
      <c r="F10" s="1">
        <v>4</v>
      </c>
      <c r="G10" s="1">
        <f t="shared" si="0"/>
        <v>4</v>
      </c>
      <c r="H10" s="1">
        <f t="shared" si="1"/>
        <v>114</v>
      </c>
      <c r="I10" s="1">
        <v>8</v>
      </c>
      <c r="L10" s="11"/>
    </row>
    <row r="11" spans="1:12">
      <c r="A11" s="1" t="s">
        <v>17</v>
      </c>
      <c r="B11" s="1">
        <f>SUM(C5:C10)</f>
        <v>14</v>
      </c>
      <c r="C11" s="1"/>
      <c r="D11" s="1"/>
      <c r="E11" s="1"/>
      <c r="F11" s="1"/>
      <c r="G11" s="1"/>
      <c r="H11" s="1"/>
      <c r="I11" s="1"/>
    </row>
    <row r="12" spans="1:12">
      <c r="A12" s="1" t="s">
        <v>36</v>
      </c>
      <c r="B12" s="1">
        <v>4</v>
      </c>
      <c r="C12" s="1"/>
      <c r="D12" s="1"/>
      <c r="E12" s="1"/>
      <c r="F12" s="1"/>
      <c r="G12" s="1"/>
      <c r="H12" s="1"/>
      <c r="I12" s="1"/>
    </row>
    <row r="13" spans="1:12">
      <c r="A13" s="1" t="s">
        <v>35</v>
      </c>
      <c r="B13" s="1">
        <v>16</v>
      </c>
      <c r="C13" s="1"/>
      <c r="D13" s="1"/>
      <c r="E13" s="1"/>
      <c r="F13" s="1"/>
      <c r="G13" s="1"/>
      <c r="H13" s="1"/>
      <c r="I13" s="1"/>
    </row>
    <row r="14" spans="1:12">
      <c r="A14" s="1" t="s">
        <v>32</v>
      </c>
      <c r="B14" s="1">
        <v>102</v>
      </c>
      <c r="C14" s="13" t="s">
        <v>18</v>
      </c>
      <c r="D14" s="13"/>
      <c r="E14" s="1">
        <f>SUM(B11:B15)</f>
        <v>160</v>
      </c>
      <c r="F14" s="1"/>
      <c r="G14" s="1"/>
      <c r="H14" s="1"/>
      <c r="I14" s="1">
        <v>10</v>
      </c>
      <c r="L14" s="11"/>
    </row>
    <row r="15" spans="1:12">
      <c r="A15" s="1" t="s">
        <v>14</v>
      </c>
      <c r="B15" s="1">
        <v>24</v>
      </c>
      <c r="C15" s="1"/>
      <c r="D15" s="1"/>
      <c r="E15" s="1"/>
      <c r="F15" s="1"/>
      <c r="G15" s="1"/>
      <c r="H15" s="1"/>
      <c r="I15" s="1"/>
    </row>
    <row r="16" spans="1:12">
      <c r="A16" s="1"/>
      <c r="B16" s="1"/>
      <c r="C16" s="1"/>
      <c r="D16" s="1"/>
      <c r="E16" s="1"/>
      <c r="F16" s="1"/>
      <c r="G16" s="1"/>
      <c r="H16" s="1" t="s">
        <v>25</v>
      </c>
      <c r="I16" s="1">
        <f>SUM(I5:I14)</f>
        <v>60</v>
      </c>
    </row>
  </sheetData>
  <mergeCells count="8">
    <mergeCell ref="C14:D14"/>
    <mergeCell ref="G3:G4"/>
    <mergeCell ref="H3:H4"/>
    <mergeCell ref="A1:I2"/>
    <mergeCell ref="B3:B4"/>
    <mergeCell ref="C3:C4"/>
    <mergeCell ref="I3:I4"/>
    <mergeCell ref="A3:A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Sınıf3</vt:lpstr>
      <vt:lpstr>SaatlerAKTS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</dc:creator>
  <cp:lastModifiedBy>user</cp:lastModifiedBy>
  <dcterms:created xsi:type="dcterms:W3CDTF">2022-03-03T06:19:48Z</dcterms:created>
  <dcterms:modified xsi:type="dcterms:W3CDTF">2025-05-16T07:13:13Z</dcterms:modified>
</cp:coreProperties>
</file>